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isultato amministrazione" sheetId="1" r:id="rId1"/>
    <sheet name="Prospetto dimostrativo Ris" sheetId="2" r:id="rId2"/>
  </sheets>
  <definedNames/>
  <calcPr fullCalcOnLoad="1"/>
</workbook>
</file>

<file path=xl/sharedStrings.xml><?xml version="1.0" encoding="utf-8"?>
<sst xmlns="http://schemas.openxmlformats.org/spreadsheetml/2006/main" count="41" uniqueCount="36">
  <si>
    <t>RISULTATO DI AMMINISTRAZIONE</t>
  </si>
  <si>
    <t xml:space="preserve">Composizione del Risultato di Amministrazione </t>
  </si>
  <si>
    <t>Totale avanzo 2019 al 31.12.2019</t>
  </si>
  <si>
    <t>Totale avanzo 2020 al 31.12.2020</t>
  </si>
  <si>
    <t>Totale avanzo 2020 al 31.12.2021</t>
  </si>
  <si>
    <t xml:space="preserve">                              1 - Parte disponibile</t>
  </si>
  <si>
    <t>2 - Parte accantonata, di cui:</t>
  </si>
  <si>
    <t>Fondo crediti dubbia esigibilità</t>
  </si>
  <si>
    <t>Fondo perdite società partecipate</t>
  </si>
  <si>
    <t>Fondo contenzioso</t>
  </si>
  <si>
    <t>Fondo anticipazione di liquidità</t>
  </si>
  <si>
    <t>Altri accantonamenti</t>
  </si>
  <si>
    <t xml:space="preserve">    3 - Totale Parte vincolata, di cui:</t>
  </si>
  <si>
    <t>Vincoli derivanti da Leggi e dai principi contabili</t>
  </si>
  <si>
    <t>Vincoli derivanti da trasferimenti</t>
  </si>
  <si>
    <t>Vincoli derivanti da finanziamenti</t>
  </si>
  <si>
    <t>Vincoli formalmente attribuiti dall'Ente</t>
  </si>
  <si>
    <t xml:space="preserve">        4 - Parte destinata agli investimenti</t>
  </si>
  <si>
    <t xml:space="preserve">RISULTATO DI AMMINISTRAZIONE AL 31 DICEMBRE  </t>
  </si>
  <si>
    <t xml:space="preserve">PROSPETTO DIMOSTRATIVO DEL RISULTATO DI AMMINISTRAZIONE ESERCIZIO 2021 </t>
  </si>
  <si>
    <t>GESTIONE</t>
  </si>
  <si>
    <t>RESIDUI</t>
  </si>
  <si>
    <t>COMPETENZA</t>
  </si>
  <si>
    <t>TOTALE</t>
  </si>
  <si>
    <t>Fondo cassa al 1 gennaio</t>
  </si>
  <si>
    <t>RISCOSSIONI</t>
  </si>
  <si>
    <t>+</t>
  </si>
  <si>
    <t>PAGAMENTI</t>
  </si>
  <si>
    <t>-</t>
  </si>
  <si>
    <t>SALDO CASSA AL 31 DICEMBRE</t>
  </si>
  <si>
    <t>=</t>
  </si>
  <si>
    <t>RESIDUI ATTIVI</t>
  </si>
  <si>
    <t>RESIDUI PASSIVI</t>
  </si>
  <si>
    <t>FONDO PLURIENNALE VINCOLATO PER SPESE CORRENTI</t>
  </si>
  <si>
    <t>FONDO PLURIENNALE VINCOLATO PER SPESE IN CONTO CAPITALE</t>
  </si>
  <si>
    <t>RISULTATO DI AMMINISTRAZIONE AL 31 DICEMBRE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</si>
</sst>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\.MM\.SS"/>
    <numFmt numFmtId="166" formatCode="_-* #,##0.00_-;\-* #,##0.00_-;_-* \-??_-;_-@_-"/>
    <numFmt numFmtId="167" formatCode="0%"/>
    <numFmt numFmtId="168" formatCode="#,##0.00"/>
    <numFmt numFmtId="169" formatCode="0.0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26">
      <alignment/>
      <protection/>
    </xf>
    <xf numFmtId="164" fontId="3" fillId="0" borderId="0" xfId="26" applyFont="1" applyBorder="1" applyAlignment="1">
      <alignment horizontal="center"/>
      <protection/>
    </xf>
    <xf numFmtId="164" fontId="4" fillId="0" borderId="0" xfId="26" applyFont="1" applyBorder="1">
      <alignment/>
      <protection/>
    </xf>
    <xf numFmtId="164" fontId="4" fillId="0" borderId="0" xfId="26" applyFont="1" applyBorder="1" applyAlignment="1">
      <alignment horizontal="right"/>
      <protection/>
    </xf>
    <xf numFmtId="164" fontId="0" fillId="0" borderId="0" xfId="26" applyBorder="1">
      <alignment/>
      <protection/>
    </xf>
    <xf numFmtId="164" fontId="5" fillId="2" borderId="1" xfId="26" applyFont="1" applyFill="1" applyBorder="1" applyAlignment="1">
      <alignment horizontal="center" vertical="center" wrapText="1" readingOrder="1"/>
      <protection/>
    </xf>
    <xf numFmtId="164" fontId="5" fillId="2" borderId="2" xfId="26" applyFont="1" applyFill="1" applyBorder="1" applyAlignment="1">
      <alignment horizontal="center" vertical="center" wrapText="1" readingOrder="1"/>
      <protection/>
    </xf>
    <xf numFmtId="164" fontId="5" fillId="0" borderId="3" xfId="26" applyFont="1" applyBorder="1" applyAlignment="1">
      <alignment horizontal="left" wrapText="1" readingOrder="1"/>
      <protection/>
    </xf>
    <xf numFmtId="168" fontId="5" fillId="0" borderId="2" xfId="26" applyNumberFormat="1" applyFont="1" applyBorder="1" applyAlignment="1">
      <alignment horizontal="right" wrapText="1" readingOrder="1"/>
      <protection/>
    </xf>
    <xf numFmtId="164" fontId="5" fillId="0" borderId="3" xfId="26" applyFont="1" applyBorder="1" applyAlignment="1">
      <alignment horizontal="center" wrapText="1" readingOrder="1"/>
      <protection/>
    </xf>
    <xf numFmtId="168" fontId="5" fillId="0" borderId="4" xfId="26" applyNumberFormat="1" applyFont="1" applyFill="1" applyBorder="1" applyAlignment="1">
      <alignment horizontal="right" wrapText="1" readingOrder="1"/>
      <protection/>
    </xf>
    <xf numFmtId="168" fontId="5" fillId="0" borderId="4" xfId="26" applyNumberFormat="1" applyFont="1" applyBorder="1" applyAlignment="1">
      <alignment horizontal="right" wrapText="1" readingOrder="1"/>
      <protection/>
    </xf>
    <xf numFmtId="164" fontId="6" fillId="0" borderId="5" xfId="26" applyFont="1" applyBorder="1" applyAlignment="1">
      <alignment horizontal="left" wrapText="1" readingOrder="1"/>
      <protection/>
    </xf>
    <xf numFmtId="168" fontId="6" fillId="0" borderId="6" xfId="26" applyNumberFormat="1" applyFont="1" applyBorder="1" applyAlignment="1">
      <alignment horizontal="right" wrapText="1" readingOrder="1"/>
      <protection/>
    </xf>
    <xf numFmtId="164" fontId="0" fillId="0" borderId="0" xfId="26" applyFill="1">
      <alignment/>
      <protection/>
    </xf>
    <xf numFmtId="169" fontId="6" fillId="3" borderId="6" xfId="26" applyNumberFormat="1" applyFont="1" applyFill="1" applyBorder="1" applyAlignment="1">
      <alignment horizontal="right" wrapText="1" readingOrder="1"/>
      <protection/>
    </xf>
    <xf numFmtId="164" fontId="5" fillId="0" borderId="7" xfId="26" applyFont="1" applyBorder="1" applyAlignment="1">
      <alignment horizontal="center" wrapText="1" readingOrder="1"/>
      <protection/>
    </xf>
    <xf numFmtId="164" fontId="7" fillId="2" borderId="1" xfId="26" applyFont="1" applyFill="1" applyBorder="1" applyAlignment="1">
      <alignment horizontal="left" wrapText="1" readingOrder="1"/>
      <protection/>
    </xf>
    <xf numFmtId="168" fontId="5" fillId="2" borderId="2" xfId="26" applyNumberFormat="1" applyFont="1" applyFill="1" applyBorder="1" applyAlignment="1">
      <alignment horizontal="right" wrapText="1" readingOrder="1"/>
      <protection/>
    </xf>
    <xf numFmtId="164" fontId="8" fillId="0" borderId="0" xfId="26" applyFont="1" applyBorder="1" applyAlignment="1">
      <alignment horizontal="center"/>
      <protection/>
    </xf>
    <xf numFmtId="164" fontId="0" fillId="0" borderId="8" xfId="26" applyBorder="1">
      <alignment/>
      <protection/>
    </xf>
    <xf numFmtId="164" fontId="0" fillId="0" borderId="8" xfId="26" applyFont="1" applyBorder="1" applyAlignment="1">
      <alignment horizontal="center"/>
      <protection/>
    </xf>
    <xf numFmtId="164" fontId="0" fillId="0" borderId="9" xfId="26" applyFont="1" applyBorder="1">
      <alignment/>
      <protection/>
    </xf>
    <xf numFmtId="168" fontId="0" fillId="0" borderId="10" xfId="26" applyNumberFormat="1" applyBorder="1">
      <alignment/>
      <protection/>
    </xf>
    <xf numFmtId="164" fontId="0" fillId="0" borderId="9" xfId="26" applyFont="1" applyBorder="1" applyAlignment="1">
      <alignment horizontal="center" vertical="center"/>
      <protection/>
    </xf>
    <xf numFmtId="164" fontId="0" fillId="0" borderId="11" xfId="26" applyFont="1" applyBorder="1">
      <alignment/>
      <protection/>
    </xf>
    <xf numFmtId="164" fontId="0" fillId="0" borderId="11" xfId="26" applyFont="1" applyBorder="1" applyAlignment="1">
      <alignment horizontal="center" vertical="center"/>
      <protection/>
    </xf>
    <xf numFmtId="168" fontId="0" fillId="0" borderId="12" xfId="26" applyNumberFormat="1" applyBorder="1">
      <alignment/>
      <protection/>
    </xf>
    <xf numFmtId="164" fontId="0" fillId="0" borderId="13" xfId="26" applyFont="1" applyBorder="1">
      <alignment/>
      <protection/>
    </xf>
    <xf numFmtId="164" fontId="0" fillId="0" borderId="8" xfId="26" applyFont="1" applyBorder="1" applyAlignment="1">
      <alignment horizontal="center" vertical="center"/>
      <protection/>
    </xf>
    <xf numFmtId="168" fontId="0" fillId="0" borderId="14" xfId="26" applyNumberFormat="1" applyBorder="1">
      <alignment/>
      <protection/>
    </xf>
    <xf numFmtId="168" fontId="0" fillId="0" borderId="15" xfId="26" applyNumberFormat="1" applyBorder="1">
      <alignment/>
      <protection/>
    </xf>
    <xf numFmtId="164" fontId="0" fillId="0" borderId="16" xfId="26" applyFont="1" applyBorder="1">
      <alignment/>
      <protection/>
    </xf>
    <xf numFmtId="164" fontId="0" fillId="0" borderId="17" xfId="26" applyFont="1" applyBorder="1" applyAlignment="1">
      <alignment horizontal="center" vertical="center"/>
      <protection/>
    </xf>
    <xf numFmtId="168" fontId="0" fillId="0" borderId="18" xfId="26" applyNumberFormat="1" applyFont="1" applyBorder="1">
      <alignment/>
      <protection/>
    </xf>
    <xf numFmtId="168" fontId="0" fillId="0" borderId="19" xfId="26" applyNumberFormat="1" applyBorder="1">
      <alignment/>
      <protection/>
    </xf>
    <xf numFmtId="164" fontId="0" fillId="0" borderId="12" xfId="26" applyFont="1" applyBorder="1" applyAlignment="1">
      <alignment horizontal="center" vertical="center"/>
      <protection/>
    </xf>
    <xf numFmtId="168" fontId="0" fillId="0" borderId="20" xfId="26" applyNumberFormat="1" applyFont="1" applyBorder="1">
      <alignment/>
      <protection/>
    </xf>
    <xf numFmtId="168" fontId="0" fillId="0" borderId="21" xfId="26" applyNumberFormat="1" applyBorder="1">
      <alignment/>
      <protection/>
    </xf>
    <xf numFmtId="168" fontId="0" fillId="0" borderId="8" xfId="26" applyNumberFormat="1" applyBorder="1">
      <alignment/>
      <protection/>
    </xf>
    <xf numFmtId="168" fontId="0" fillId="0" borderId="17" xfId="26" applyNumberFormat="1" applyBorder="1">
      <alignment/>
      <protection/>
    </xf>
    <xf numFmtId="164" fontId="0" fillId="0" borderId="22" xfId="26" applyFont="1" applyBorder="1" applyAlignment="1">
      <alignment horizontal="right"/>
      <protection/>
    </xf>
    <xf numFmtId="164" fontId="0" fillId="0" borderId="22" xfId="26" applyFont="1" applyBorder="1" applyAlignment="1">
      <alignment horizontal="center" vertical="center"/>
      <protection/>
    </xf>
    <xf numFmtId="168" fontId="0" fillId="0" borderId="23" xfId="26" applyNumberFormat="1" applyBorder="1">
      <alignment/>
      <protection/>
    </xf>
    <xf numFmtId="168" fontId="0" fillId="0" borderId="0" xfId="26" applyNumberForma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BE5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73.140625" style="1" customWidth="1"/>
    <col min="3" max="5" width="20.8515625" style="1" customWidth="1"/>
    <col min="6" max="6" width="17.28125" style="1" customWidth="1"/>
    <col min="7" max="255" width="9.28125" style="1" customWidth="1"/>
    <col min="256" max="16384" width="59.8515625" style="1" customWidth="1"/>
  </cols>
  <sheetData>
    <row r="1" spans="2:5" ht="12.75">
      <c r="B1" s="2" t="s">
        <v>0</v>
      </c>
      <c r="C1" s="2"/>
      <c r="D1" s="2"/>
      <c r="E1" s="2"/>
    </row>
    <row r="2" spans="2:5" ht="12.75">
      <c r="B2" s="2"/>
      <c r="C2" s="2"/>
      <c r="D2" s="2"/>
      <c r="E2" s="2"/>
    </row>
    <row r="3" spans="2:6" ht="12.75">
      <c r="B3" s="3"/>
      <c r="C3" s="3"/>
      <c r="D3" s="3"/>
      <c r="E3" s="4"/>
      <c r="F3" s="5"/>
    </row>
    <row r="5" spans="2:5" ht="12.75">
      <c r="B5" s="6" t="s">
        <v>1</v>
      </c>
      <c r="C5" s="7" t="s">
        <v>2</v>
      </c>
      <c r="D5" s="7" t="s">
        <v>3</v>
      </c>
      <c r="E5" s="7" t="s">
        <v>4</v>
      </c>
    </row>
    <row r="6" spans="2:5" ht="12.75">
      <c r="B6" s="8" t="s">
        <v>5</v>
      </c>
      <c r="C6" s="9">
        <v>-195660888.55</v>
      </c>
      <c r="D6" s="9">
        <v>-201893510.41</v>
      </c>
      <c r="E6" s="9">
        <v>-169967402.76</v>
      </c>
    </row>
    <row r="7" spans="2:5" ht="12.75">
      <c r="B7" s="10" t="s">
        <v>6</v>
      </c>
      <c r="C7" s="11">
        <f>SUM(C8:C12)</f>
        <v>377956847.89</v>
      </c>
      <c r="D7" s="12">
        <f>SUM(D8:D12)</f>
        <v>418787339.47</v>
      </c>
      <c r="E7" s="12">
        <f>SUM(E8:E12)</f>
        <v>433874703.89</v>
      </c>
    </row>
    <row r="8" spans="2:5" ht="12.75">
      <c r="B8" s="13" t="s">
        <v>7</v>
      </c>
      <c r="C8" s="14">
        <v>202318385.87</v>
      </c>
      <c r="D8" s="14">
        <v>204200510.4</v>
      </c>
      <c r="E8" s="14">
        <v>197107813.23</v>
      </c>
    </row>
    <row r="9" spans="2:5" ht="12.75">
      <c r="B9" s="13" t="s">
        <v>8</v>
      </c>
      <c r="C9" s="14">
        <v>250000</v>
      </c>
      <c r="D9" s="14">
        <v>550000</v>
      </c>
      <c r="E9" s="14">
        <v>700000</v>
      </c>
    </row>
    <row r="10" spans="2:5" ht="12.75">
      <c r="B10" s="13" t="s">
        <v>9</v>
      </c>
      <c r="C10" s="14">
        <v>7280817.11</v>
      </c>
      <c r="D10" s="14">
        <v>7280817.11</v>
      </c>
      <c r="E10" s="14">
        <v>5928750</v>
      </c>
    </row>
    <row r="11" spans="2:6" ht="12.75">
      <c r="B11" s="13" t="s">
        <v>10</v>
      </c>
      <c r="C11" s="14">
        <v>167827155.94</v>
      </c>
      <c r="D11" s="14">
        <v>206120056.81</v>
      </c>
      <c r="E11" s="14">
        <v>221716493.42</v>
      </c>
      <c r="F11" s="15"/>
    </row>
    <row r="12" spans="2:6" ht="12.75">
      <c r="B12" s="13" t="s">
        <v>11</v>
      </c>
      <c r="C12" s="14">
        <v>280488.97</v>
      </c>
      <c r="D12" s="14">
        <v>635955.15</v>
      </c>
      <c r="E12" s="14">
        <v>8421647.24</v>
      </c>
      <c r="F12" s="15"/>
    </row>
    <row r="13" spans="2:5" ht="12.75">
      <c r="B13" s="10" t="s">
        <v>12</v>
      </c>
      <c r="C13" s="12">
        <f>SUM(C14:C17)</f>
        <v>0</v>
      </c>
      <c r="D13" s="12">
        <f>SUM(D14:D17)</f>
        <v>2426469</v>
      </c>
      <c r="E13" s="12">
        <f>SUM(E14:E17)</f>
        <v>3039</v>
      </c>
    </row>
    <row r="14" spans="2:5" ht="12.75">
      <c r="B14" s="13" t="s">
        <v>13</v>
      </c>
      <c r="C14" s="14">
        <v>0</v>
      </c>
      <c r="D14" s="14">
        <v>2426469</v>
      </c>
      <c r="E14" s="14">
        <v>3039</v>
      </c>
    </row>
    <row r="15" spans="2:5" ht="12.75">
      <c r="B15" s="13" t="s">
        <v>14</v>
      </c>
      <c r="C15" s="14">
        <v>0</v>
      </c>
      <c r="D15" s="14">
        <v>0</v>
      </c>
      <c r="E15" s="14">
        <v>0</v>
      </c>
    </row>
    <row r="16" spans="2:5" ht="12.75">
      <c r="B16" s="13" t="s">
        <v>15</v>
      </c>
      <c r="C16" s="14">
        <v>0</v>
      </c>
      <c r="D16" s="14">
        <v>0</v>
      </c>
      <c r="E16" s="14">
        <v>0</v>
      </c>
    </row>
    <row r="17" spans="2:5" ht="12.75">
      <c r="B17" s="13" t="s">
        <v>16</v>
      </c>
      <c r="C17" s="16">
        <v>0</v>
      </c>
      <c r="D17" s="16">
        <v>0</v>
      </c>
      <c r="E17" s="16">
        <v>0</v>
      </c>
    </row>
    <row r="18" spans="2:5" ht="12.75">
      <c r="B18" s="17" t="s">
        <v>17</v>
      </c>
      <c r="C18" s="9">
        <v>2366430.8</v>
      </c>
      <c r="D18" s="9">
        <v>2366433.8</v>
      </c>
      <c r="E18" s="9">
        <v>2366433.8</v>
      </c>
    </row>
    <row r="19" spans="2:5" ht="12.75">
      <c r="B19" s="18" t="s">
        <v>18</v>
      </c>
      <c r="C19" s="19">
        <f>C6+C7+C13+C18</f>
        <v>184662390.14</v>
      </c>
      <c r="D19" s="19">
        <f>D6+D7+D13+D18</f>
        <v>221686731.86000004</v>
      </c>
      <c r="E19" s="19">
        <f>E6+E7+E13+E18</f>
        <v>266276773.93</v>
      </c>
    </row>
    <row r="20" spans="3:5" ht="12.75">
      <c r="C20" s="15"/>
      <c r="D20" s="15"/>
      <c r="E20" s="15"/>
    </row>
  </sheetData>
  <sheetProtection selectLockedCells="1" selectUnlockedCells="1"/>
  <mergeCells count="1">
    <mergeCell ref="B1:E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6"/>
  <sheetViews>
    <sheetView workbookViewId="0" topLeftCell="A1">
      <selection activeCell="E22" sqref="E22"/>
    </sheetView>
  </sheetViews>
  <sheetFormatPr defaultColWidth="9.140625" defaultRowHeight="12.75"/>
  <cols>
    <col min="1" max="1" width="3.421875" style="1" customWidth="1"/>
    <col min="2" max="2" width="73.140625" style="1" customWidth="1"/>
    <col min="3" max="3" width="5.57421875" style="1" customWidth="1"/>
    <col min="4" max="5" width="20.8515625" style="1" customWidth="1"/>
    <col min="6" max="6" width="17.28125" style="1" customWidth="1"/>
    <col min="7" max="255" width="9.28125" style="1" customWidth="1"/>
    <col min="256" max="16384" width="59.8515625" style="1" customWidth="1"/>
  </cols>
  <sheetData>
    <row r="1" spans="2:6" ht="34.5" customHeight="1">
      <c r="B1" s="20" t="s">
        <v>19</v>
      </c>
      <c r="C1" s="20"/>
      <c r="D1" s="20"/>
      <c r="E1" s="20"/>
      <c r="F1" s="20"/>
    </row>
    <row r="2" ht="21.75" customHeight="1"/>
    <row r="3" spans="2:6" ht="12.75" customHeight="1">
      <c r="B3" s="21"/>
      <c r="C3" s="21"/>
      <c r="D3" s="22" t="s">
        <v>20</v>
      </c>
      <c r="E3" s="22"/>
      <c r="F3" s="22"/>
    </row>
    <row r="4" spans="2:6" ht="45" customHeight="1">
      <c r="B4" s="21"/>
      <c r="C4" s="21"/>
      <c r="D4" s="22" t="s">
        <v>21</v>
      </c>
      <c r="E4" s="22" t="s">
        <v>22</v>
      </c>
      <c r="F4" s="22" t="s">
        <v>23</v>
      </c>
    </row>
    <row r="5" spans="2:6" ht="18" customHeight="1">
      <c r="B5" s="23" t="s">
        <v>24</v>
      </c>
      <c r="C5" s="23"/>
      <c r="D5" s="24"/>
      <c r="E5" s="24"/>
      <c r="F5" s="24">
        <v>150477.52</v>
      </c>
    </row>
    <row r="6" spans="2:6" ht="15.75" customHeight="1">
      <c r="B6" s="23" t="s">
        <v>25</v>
      </c>
      <c r="C6" s="25" t="s">
        <v>26</v>
      </c>
      <c r="D6" s="24">
        <v>68641048.06</v>
      </c>
      <c r="E6" s="24">
        <v>451704774.86</v>
      </c>
      <c r="F6" s="24">
        <f>SUM(D6:E6)</f>
        <v>520345822.92</v>
      </c>
    </row>
    <row r="7" spans="2:6" ht="15.75" customHeight="1">
      <c r="B7" s="26" t="s">
        <v>27</v>
      </c>
      <c r="C7" s="27" t="s">
        <v>28</v>
      </c>
      <c r="D7" s="28">
        <v>130058311.91</v>
      </c>
      <c r="E7" s="28">
        <v>385260887.85</v>
      </c>
      <c r="F7" s="28">
        <f>SUM(D7:E7)</f>
        <v>515319199.76</v>
      </c>
    </row>
    <row r="8" spans="2:6" ht="15.75" customHeight="1">
      <c r="B8" s="29" t="s">
        <v>29</v>
      </c>
      <c r="C8" s="30" t="s">
        <v>30</v>
      </c>
      <c r="D8" s="31"/>
      <c r="E8" s="31"/>
      <c r="F8" s="32">
        <f>+F5+F6-F7</f>
        <v>5177100.680000007</v>
      </c>
    </row>
    <row r="9" spans="2:6" ht="20.25" customHeight="1">
      <c r="B9" s="33" t="s">
        <v>31</v>
      </c>
      <c r="C9" s="34" t="s">
        <v>26</v>
      </c>
      <c r="D9" s="35">
        <v>359364993.54</v>
      </c>
      <c r="E9" s="35">
        <v>97985473.81</v>
      </c>
      <c r="F9" s="36">
        <f>SUM(D9:E9)</f>
        <v>457350467.35</v>
      </c>
    </row>
    <row r="10" spans="2:6" ht="24" customHeight="1">
      <c r="B10" s="26" t="s">
        <v>32</v>
      </c>
      <c r="C10" s="37" t="s">
        <v>28</v>
      </c>
      <c r="D10" s="38">
        <v>62210542.14</v>
      </c>
      <c r="E10" s="38">
        <v>95465700.66</v>
      </c>
      <c r="F10" s="39">
        <f>SUM(D10:E10)</f>
        <v>157676242.8</v>
      </c>
    </row>
    <row r="11" spans="2:6" ht="27" customHeight="1">
      <c r="B11" s="33" t="s">
        <v>33</v>
      </c>
      <c r="C11" s="34" t="s">
        <v>28</v>
      </c>
      <c r="D11" s="40"/>
      <c r="E11" s="40"/>
      <c r="F11" s="41">
        <v>2440515.41</v>
      </c>
    </row>
    <row r="12" spans="2:6" ht="21" customHeight="1">
      <c r="B12" s="26" t="s">
        <v>34</v>
      </c>
      <c r="C12" s="37" t="s">
        <v>28</v>
      </c>
      <c r="D12" s="40"/>
      <c r="E12" s="40"/>
      <c r="F12" s="28">
        <v>36134035.89</v>
      </c>
    </row>
    <row r="13" spans="2:6" ht="21" customHeight="1">
      <c r="B13" s="42" t="s">
        <v>35</v>
      </c>
      <c r="C13" s="43" t="s">
        <v>30</v>
      </c>
      <c r="D13" s="44"/>
      <c r="E13" s="44"/>
      <c r="F13" s="44">
        <f>+F8+F9-F10-F11-F12</f>
        <v>266276773.93</v>
      </c>
    </row>
    <row r="14" spans="4:6" ht="27.75" customHeight="1">
      <c r="D14" s="45"/>
      <c r="E14" s="45"/>
      <c r="F14" s="45"/>
    </row>
    <row r="15" spans="4:6" ht="12.75">
      <c r="D15" s="45"/>
      <c r="E15" s="45"/>
      <c r="F15" s="45"/>
    </row>
    <row r="16" spans="4:6" ht="12.75">
      <c r="D16" s="45"/>
      <c r="E16" s="45"/>
      <c r="F16" s="45"/>
    </row>
    <row r="17" spans="4:6" ht="12.75">
      <c r="D17" s="45"/>
      <c r="E17" s="45"/>
      <c r="F17" s="45"/>
    </row>
    <row r="18" spans="4:6" ht="12.75">
      <c r="D18" s="45"/>
      <c r="E18" s="45"/>
      <c r="F18" s="45"/>
    </row>
    <row r="19" spans="4:6" ht="12.75">
      <c r="D19" s="45"/>
      <c r="E19" s="45"/>
      <c r="F19" s="45"/>
    </row>
    <row r="20" spans="4:6" ht="12.75">
      <c r="D20" s="45"/>
      <c r="E20" s="45"/>
      <c r="F20" s="45"/>
    </row>
    <row r="21" spans="4:6" ht="12.75">
      <c r="D21" s="45"/>
      <c r="E21" s="45"/>
      <c r="F21" s="45"/>
    </row>
    <row r="22" spans="4:6" ht="12.75">
      <c r="D22" s="45"/>
      <c r="E22" s="45"/>
      <c r="F22" s="45"/>
    </row>
    <row r="23" spans="4:6" ht="12.75">
      <c r="D23" s="45"/>
      <c r="E23" s="45"/>
      <c r="F23" s="45"/>
    </row>
    <row r="24" spans="4:6" ht="12.75">
      <c r="D24" s="45"/>
      <c r="E24" s="45"/>
      <c r="F24" s="45"/>
    </row>
    <row r="25" spans="4:6" ht="12.75">
      <c r="D25" s="45"/>
      <c r="E25" s="45"/>
      <c r="F25" s="45"/>
    </row>
    <row r="26" spans="4:6" ht="12.75">
      <c r="D26" s="45"/>
      <c r="E26" s="45"/>
      <c r="F26" s="45"/>
    </row>
    <row r="27" spans="4:6" ht="12.75">
      <c r="D27" s="45"/>
      <c r="E27" s="45"/>
      <c r="F27" s="45"/>
    </row>
    <row r="28" spans="4:6" ht="12.75">
      <c r="D28" s="45"/>
      <c r="E28" s="45"/>
      <c r="F28" s="45"/>
    </row>
    <row r="29" spans="4:6" ht="12.75">
      <c r="D29" s="45"/>
      <c r="E29" s="45"/>
      <c r="F29" s="45"/>
    </row>
    <row r="30" spans="4:6" ht="12.75">
      <c r="D30" s="45"/>
      <c r="E30" s="45"/>
      <c r="F30" s="45"/>
    </row>
    <row r="31" spans="4:6" ht="12.75">
      <c r="D31" s="45"/>
      <c r="E31" s="45"/>
      <c r="F31" s="45"/>
    </row>
    <row r="32" spans="4:6" ht="12.75">
      <c r="D32" s="45"/>
      <c r="E32" s="45"/>
      <c r="F32" s="45"/>
    </row>
    <row r="33" spans="4:6" ht="12.75">
      <c r="D33" s="45"/>
      <c r="E33" s="45"/>
      <c r="F33" s="45"/>
    </row>
    <row r="34" spans="4:6" ht="12.75">
      <c r="D34" s="45"/>
      <c r="E34" s="45"/>
      <c r="F34" s="45"/>
    </row>
    <row r="35" spans="4:6" ht="12.75">
      <c r="D35" s="45"/>
      <c r="E35" s="45"/>
      <c r="F35" s="45"/>
    </row>
    <row r="36" spans="4:6" ht="12.75">
      <c r="D36" s="45"/>
      <c r="E36" s="45"/>
      <c r="F36" s="45"/>
    </row>
  </sheetData>
  <sheetProtection selectLockedCells="1" selectUnlockedCells="1"/>
  <mergeCells count="5">
    <mergeCell ref="B1:F1"/>
    <mergeCell ref="B3:B4"/>
    <mergeCell ref="C3:C4"/>
    <mergeCell ref="D3:F3"/>
    <mergeCell ref="D11:E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Ferdinando Mascolo</cp:lastModifiedBy>
  <dcterms:modified xsi:type="dcterms:W3CDTF">2022-12-02T12:58:37Z</dcterms:modified>
  <cp:category/>
  <cp:version/>
  <cp:contentType/>
  <cp:contentStatus/>
  <cp:revision>3</cp:revision>
</cp:coreProperties>
</file>